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fk\Desktop\"/>
    </mc:Choice>
  </mc:AlternateContent>
  <bookViews>
    <workbookView xWindow="-110" yWindow="-110" windowWidth="23260" windowHeight="12460" firstSheet="1" activeTab="3"/>
  </bookViews>
  <sheets>
    <sheet name="Teams Elementary" sheetId="7" r:id="rId1"/>
    <sheet name="Teams Junior" sheetId="5" r:id="rId2"/>
    <sheet name="Teams Senior" sheetId="6" r:id="rId3"/>
    <sheet name="ZeitplanRM" sheetId="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1" l="1"/>
  <c r="B39" i="1"/>
  <c r="B24" i="1"/>
  <c r="A33" i="1" s="1"/>
  <c r="B33" i="1" s="1"/>
  <c r="A34" i="1" s="1"/>
  <c r="B34" i="1" s="1"/>
  <c r="A36" i="1" s="1"/>
  <c r="B36" i="1" s="1"/>
  <c r="A37" i="1" s="1"/>
  <c r="B37" i="1" s="1"/>
  <c r="B11" i="1"/>
  <c r="A11" i="1"/>
  <c r="A48" i="1"/>
  <c r="B48" i="1" s="1"/>
  <c r="A49" i="1" s="1"/>
  <c r="B49" i="1" s="1"/>
  <c r="A50" i="1" s="1"/>
  <c r="B50" i="1" s="1"/>
  <c r="A61" i="1"/>
  <c r="B61" i="1" s="1"/>
  <c r="A63" i="1" s="1"/>
  <c r="B63" i="1" s="1"/>
  <c r="A20" i="1"/>
  <c r="B20" i="1" s="1"/>
  <c r="A21" i="1" s="1"/>
  <c r="B21" i="1" s="1"/>
  <c r="A22" i="1" s="1"/>
  <c r="B22" i="1" s="1"/>
  <c r="A8" i="1"/>
  <c r="B8" i="1" s="1"/>
  <c r="A9" i="1" s="1"/>
  <c r="B9" i="1" s="1"/>
  <c r="A5" i="1"/>
  <c r="B5" i="1" s="1"/>
  <c r="A6" i="1" s="1"/>
  <c r="B6" i="1" s="1"/>
  <c r="A52" i="1" l="1"/>
  <c r="A39" i="1"/>
  <c r="A24" i="1"/>
  <c r="H57" i="1"/>
  <c r="G57" i="1"/>
  <c r="F57" i="1"/>
  <c r="E57" i="1"/>
  <c r="D57" i="1"/>
  <c r="C57" i="1"/>
  <c r="D44" i="1"/>
  <c r="H44" i="1"/>
  <c r="G44" i="1"/>
  <c r="F44" i="1"/>
  <c r="E44" i="1"/>
  <c r="C44" i="1"/>
  <c r="H27" i="1"/>
  <c r="G27" i="1"/>
  <c r="F27" i="1"/>
  <c r="E27" i="1"/>
  <c r="D27" i="1"/>
  <c r="C27" i="1"/>
  <c r="H28" i="1"/>
  <c r="G28" i="1"/>
  <c r="F28" i="1"/>
  <c r="E28" i="1"/>
  <c r="D28" i="1"/>
  <c r="C28" i="1"/>
  <c r="H18" i="1"/>
  <c r="G18" i="1"/>
  <c r="F18" i="1"/>
  <c r="E18" i="1"/>
  <c r="D18" i="1"/>
  <c r="C18" i="1"/>
  <c r="H59" i="1"/>
  <c r="G59" i="1"/>
  <c r="F59" i="1"/>
  <c r="E59" i="1"/>
  <c r="D59" i="1"/>
  <c r="C59" i="1"/>
  <c r="H58" i="1"/>
  <c r="G58" i="1"/>
  <c r="F58" i="1"/>
  <c r="E58" i="1"/>
  <c r="D58" i="1"/>
  <c r="C58" i="1"/>
  <c r="H56" i="1"/>
  <c r="G56" i="1"/>
  <c r="F56" i="1"/>
  <c r="E56" i="1"/>
  <c r="D56" i="1"/>
  <c r="C56" i="1"/>
  <c r="H55" i="1"/>
  <c r="G55" i="1"/>
  <c r="F55" i="1"/>
  <c r="E55" i="1"/>
  <c r="D55" i="1"/>
  <c r="C55" i="1"/>
  <c r="H46" i="1"/>
  <c r="G46" i="1"/>
  <c r="F46" i="1"/>
  <c r="E46" i="1"/>
  <c r="D46" i="1"/>
  <c r="C46" i="1"/>
  <c r="H45" i="1"/>
  <c r="G45" i="1"/>
  <c r="F45" i="1"/>
  <c r="E45" i="1"/>
  <c r="D45" i="1"/>
  <c r="C45" i="1"/>
  <c r="H43" i="1"/>
  <c r="G43" i="1"/>
  <c r="F43" i="1"/>
  <c r="E43" i="1"/>
  <c r="D43" i="1"/>
  <c r="C43" i="1"/>
  <c r="H42" i="1"/>
  <c r="G42" i="1"/>
  <c r="F42" i="1"/>
  <c r="E42" i="1"/>
  <c r="D42" i="1"/>
  <c r="C42" i="1"/>
  <c r="H29" i="1"/>
  <c r="G29" i="1"/>
  <c r="F29" i="1"/>
  <c r="E29" i="1"/>
  <c r="D29" i="1"/>
  <c r="C29" i="1"/>
  <c r="H30" i="1"/>
  <c r="G30" i="1"/>
  <c r="F30" i="1"/>
  <c r="E30" i="1"/>
  <c r="D30" i="1"/>
  <c r="C30" i="1"/>
  <c r="H31" i="1"/>
  <c r="G31" i="1"/>
  <c r="F31" i="1"/>
  <c r="E31" i="1"/>
  <c r="D31" i="1"/>
  <c r="C31" i="1"/>
  <c r="H17" i="1"/>
  <c r="G17" i="1"/>
  <c r="H16" i="1"/>
  <c r="G16" i="1"/>
  <c r="H15" i="1"/>
  <c r="G15" i="1"/>
  <c r="H14" i="1"/>
  <c r="G14" i="1"/>
  <c r="D17" i="1"/>
  <c r="C17" i="1"/>
  <c r="D16" i="1"/>
  <c r="C16" i="1"/>
  <c r="D15" i="1"/>
  <c r="C15" i="1"/>
  <c r="D14" i="1"/>
  <c r="C14" i="1"/>
  <c r="F17" i="1"/>
  <c r="E17" i="1"/>
  <c r="F16" i="1"/>
  <c r="E16" i="1"/>
  <c r="F15" i="1"/>
  <c r="E15" i="1"/>
  <c r="F14" i="1"/>
  <c r="E14" i="1"/>
  <c r="E53" i="1" l="1"/>
  <c r="F53" i="1"/>
  <c r="C25" i="1"/>
  <c r="D25" i="1"/>
  <c r="E25" i="1"/>
  <c r="F25" i="1"/>
</calcChain>
</file>

<file path=xl/sharedStrings.xml><?xml version="1.0" encoding="utf-8"?>
<sst xmlns="http://schemas.openxmlformats.org/spreadsheetml/2006/main" count="125" uniqueCount="81">
  <si>
    <t>Eröffnung</t>
  </si>
  <si>
    <t>Siegerehrung</t>
  </si>
  <si>
    <t>Teamnummer</t>
  </si>
  <si>
    <t>Teamname</t>
  </si>
  <si>
    <t>Robot Check</t>
  </si>
  <si>
    <t>Tisch A</t>
  </si>
  <si>
    <t>Tisch B</t>
  </si>
  <si>
    <t>Auswertung / Pause</t>
  </si>
  <si>
    <t>Elementary</t>
  </si>
  <si>
    <t>Senior</t>
  </si>
  <si>
    <t>Team 1j</t>
  </si>
  <si>
    <t>Team 2j</t>
  </si>
  <si>
    <t>Team 3j</t>
  </si>
  <si>
    <t>Team 4j</t>
  </si>
  <si>
    <t>Team 5j</t>
  </si>
  <si>
    <t>Team 6j</t>
  </si>
  <si>
    <t>Team 7j</t>
  </si>
  <si>
    <t>Team 8j</t>
  </si>
  <si>
    <t>Team 1s</t>
  </si>
  <si>
    <t>Team 2s</t>
  </si>
  <si>
    <t>Team 3s</t>
  </si>
  <si>
    <t>Team 4s</t>
  </si>
  <si>
    <t>Team 5s</t>
  </si>
  <si>
    <t>Team 6s</t>
  </si>
  <si>
    <t>Team 7s</t>
  </si>
  <si>
    <t>Team 8s</t>
  </si>
  <si>
    <t>Tisch C</t>
  </si>
  <si>
    <t>Tisch D</t>
  </si>
  <si>
    <t>Tisch E</t>
  </si>
  <si>
    <t>Tisch F</t>
  </si>
  <si>
    <t>Team 1e</t>
  </si>
  <si>
    <t>Team 2e</t>
  </si>
  <si>
    <t>Team 3e</t>
  </si>
  <si>
    <t>Team 4e</t>
  </si>
  <si>
    <t>Team 5e</t>
  </si>
  <si>
    <t>Team 6e</t>
  </si>
  <si>
    <t>Team 7e</t>
  </si>
  <si>
    <t>Team 8e</t>
  </si>
  <si>
    <t>Junior</t>
  </si>
  <si>
    <t>Mittagspause</t>
  </si>
  <si>
    <t>&lt;- hier eingetragene Teamnamen werden im Zeitplan übernommen</t>
  </si>
  <si>
    <t>Team 9e</t>
  </si>
  <si>
    <t>Team 10e</t>
  </si>
  <si>
    <t>Team 9j</t>
  </si>
  <si>
    <t>Team 10j</t>
  </si>
  <si>
    <t>Team 9s</t>
  </si>
  <si>
    <t>Team 10s</t>
  </si>
  <si>
    <t>Zeitplan RoboMission: 30 Teams in 3 Altersklassen</t>
  </si>
  <si>
    <t>Vorstellung Tagesaufgabe</t>
  </si>
  <si>
    <t>Übungsphase 120min</t>
  </si>
  <si>
    <t>Übungsphase 45min</t>
  </si>
  <si>
    <t>Übungsphase 30min</t>
  </si>
  <si>
    <t>Übungsphase 60min</t>
  </si>
  <si>
    <t>Saisonaufgaben 1</t>
  </si>
  <si>
    <t>Saisonaufgaben 2</t>
  </si>
  <si>
    <t>Tagesaufgabe 1</t>
  </si>
  <si>
    <t>Tagesaufgabe 2</t>
  </si>
  <si>
    <t>Eintreffen der Teams &amp; Kalibrieren der Sensoren</t>
  </si>
  <si>
    <t>EAG nicht gespeichert</t>
  </si>
  <si>
    <t>EAG Spacerobotics</t>
  </si>
  <si>
    <t>EAG thunder girls</t>
  </si>
  <si>
    <t>EAG Tick Trick &amp; Track</t>
  </si>
  <si>
    <t>EAG weg</t>
  </si>
  <si>
    <t>EAGangster</t>
  </si>
  <si>
    <t>EAGcyberbots</t>
  </si>
  <si>
    <t>EAGog's</t>
  </si>
  <si>
    <t>EAGzombies</t>
  </si>
  <si>
    <t>RSG 1</t>
  </si>
  <si>
    <t>Albot Legostein</t>
  </si>
  <si>
    <t>Der Albert</t>
  </si>
  <si>
    <t>EAGalaxy</t>
  </si>
  <si>
    <t>EAGamer</t>
  </si>
  <si>
    <t>EAGcrêpes</t>
  </si>
  <si>
    <t>EAGolden Girls</t>
  </si>
  <si>
    <t>EAGöttischeGönner</t>
  </si>
  <si>
    <t>EAGuineapigs</t>
  </si>
  <si>
    <t>EAGlet</t>
  </si>
  <si>
    <t>EAGmbH</t>
  </si>
  <si>
    <t>W-A-L Roboter AG Team Epsilon</t>
  </si>
  <si>
    <t>EAGepfuschd</t>
  </si>
  <si>
    <t>Oberkochen, 17.05.2025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</si>
</sst>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b/>
      <sz val="18"/>
      <color rgb="FF565655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3"/>
      <color theme="1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b/>
      <sz val="14"/>
      <color rgb="FFF7941D"/>
      <name val="Arial"/>
      <family val="2"/>
    </font>
    <font>
      <sz val="11"/>
      <color theme="0"/>
      <name val="Arial"/>
      <family val="2"/>
    </font>
    <font>
      <sz val="11"/>
      <color rgb="FF21252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rgb="FFFDE7D1"/>
        <bgColor indexed="64"/>
      </patternFill>
    </fill>
    <fill>
      <patternFill patternType="solid">
        <fgColor rgb="FFE53424"/>
        <bgColor indexed="64"/>
      </patternFill>
    </fill>
    <fill>
      <patternFill patternType="solid">
        <fgColor rgb="FFF3F8ED"/>
        <bgColor indexed="64"/>
      </patternFill>
    </fill>
    <fill>
      <patternFill patternType="solid">
        <fgColor rgb="FFF6B89F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7" borderId="0" applyNumberFormat="0" applyBorder="0" applyAlignment="0" applyProtection="0"/>
  </cellStyleXfs>
  <cellXfs count="3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0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20" fontId="7" fillId="0" borderId="0" xfId="0" applyNumberFormat="1" applyFont="1"/>
    <xf numFmtId="0" fontId="12" fillId="10" borderId="0" xfId="65" applyFont="1" applyFill="1" applyBorder="1" applyAlignment="1">
      <alignment horizontal="left" vertical="center"/>
    </xf>
    <xf numFmtId="0" fontId="12" fillId="8" borderId="0" xfId="65" applyFont="1" applyFill="1" applyBorder="1" applyAlignment="1">
      <alignment horizontal="left" vertical="center"/>
    </xf>
    <xf numFmtId="0" fontId="12" fillId="11" borderId="0" xfId="65" applyFont="1" applyFill="1" applyBorder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20" fontId="7" fillId="0" borderId="3" xfId="0" applyNumberFormat="1" applyFont="1" applyBorder="1" applyAlignment="1">
      <alignment horizontal="center" vertical="center"/>
    </xf>
    <xf numFmtId="20" fontId="7" fillId="0" borderId="4" xfId="0" applyNumberFormat="1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15" fillId="12" borderId="0" xfId="0" applyFont="1" applyFill="1" applyAlignment="1">
      <alignment horizontal="left" vertical="center"/>
    </xf>
    <xf numFmtId="0" fontId="15" fillId="13" borderId="0" xfId="0" applyFont="1" applyFill="1" applyAlignment="1">
      <alignment horizontal="left" vertical="center"/>
    </xf>
    <xf numFmtId="0" fontId="15" fillId="13" borderId="0" xfId="0" applyFont="1" applyFill="1"/>
    <xf numFmtId="0" fontId="15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9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left" vertical="center"/>
    </xf>
    <xf numFmtId="0" fontId="16" fillId="0" borderId="0" xfId="0" applyFont="1"/>
  </cellXfs>
  <cellStyles count="66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</cellStyles>
  <dxfs count="0"/>
  <tableStyles count="0" defaultTableStyle="TableStyleMedium9" defaultPivotStyle="PivotStyleLight16"/>
  <colors>
    <mruColors>
      <color rgb="FFF7941D"/>
      <color rgb="FFF6B89F"/>
      <color rgb="FFF3F8ED"/>
      <color rgb="FFFDE7D1"/>
      <color rgb="FFEE7D09"/>
      <color rgb="FF54AB33"/>
      <color rgb="FFF6A825"/>
      <color rgb="FF565655"/>
      <color rgb="FFE53424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427155</xdr:colOff>
      <xdr:row>0</xdr:row>
      <xdr:rowOff>95250</xdr:rowOff>
    </xdr:from>
    <xdr:to>
      <xdr:col>2</xdr:col>
      <xdr:colOff>1313948</xdr:colOff>
      <xdr:row>0</xdr:row>
      <xdr:rowOff>635250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 rot="5400000">
          <a:off x="1338739" y="-816334"/>
          <a:ext cx="540000" cy="2363168"/>
        </a:xfrm>
        <a:prstGeom prst="rect">
          <a:avLst/>
        </a:prstGeom>
      </xdr:spPr>
    </xdr:pic>
    <xdr:clientData/>
  </xdr:twoCellAnchor>
  <xdr:twoCellAnchor editAs="oneCell">
    <xdr:from>
      <xdr:col>7</xdr:col>
      <xdr:colOff>521695</xdr:colOff>
      <xdr:row>0</xdr:row>
      <xdr:rowOff>95250</xdr:rowOff>
    </xdr:from>
    <xdr:to>
      <xdr:col>7</xdr:col>
      <xdr:colOff>2055785</xdr:colOff>
      <xdr:row>0</xdr:row>
      <xdr:rowOff>635250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26C2236-CC31-496D-8C31-AFD67E45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 rot="5400000">
          <a:off x="13496490" y="-401795"/>
          <a:ext cx="540000" cy="1534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1" sqref="B11"/>
    </sheetView>
  </sheetViews>
  <sheetFormatPr baseColWidth="10" defaultRowHeight="14.5" x14ac:dyDescent="0.35"/>
  <sheetData>
    <row r="1" spans="1:3" x14ac:dyDescent="0.35">
      <c r="A1" s="1" t="s">
        <v>2</v>
      </c>
      <c r="B1" s="1" t="s">
        <v>3</v>
      </c>
    </row>
    <row r="2" spans="1:3" x14ac:dyDescent="0.35">
      <c r="A2" s="2" t="s">
        <v>30</v>
      </c>
      <c r="B2" t="s">
        <v>58</v>
      </c>
      <c r="C2" t="s">
        <v>40</v>
      </c>
    </row>
    <row r="3" spans="1:3" x14ac:dyDescent="0.35">
      <c r="A3" s="2" t="s">
        <v>31</v>
      </c>
      <c r="B3" t="s">
        <v>59</v>
      </c>
    </row>
    <row r="4" spans="1:3" x14ac:dyDescent="0.35">
      <c r="A4" s="2" t="s">
        <v>32</v>
      </c>
      <c r="B4" t="s">
        <v>60</v>
      </c>
    </row>
    <row r="5" spans="1:3" x14ac:dyDescent="0.35">
      <c r="A5" s="2" t="s">
        <v>33</v>
      </c>
      <c r="B5" t="s">
        <v>61</v>
      </c>
    </row>
    <row r="6" spans="1:3" x14ac:dyDescent="0.35">
      <c r="A6" s="2" t="s">
        <v>34</v>
      </c>
      <c r="B6" t="s">
        <v>62</v>
      </c>
    </row>
    <row r="7" spans="1:3" x14ac:dyDescent="0.35">
      <c r="A7" s="2" t="s">
        <v>35</v>
      </c>
      <c r="B7" t="s">
        <v>63</v>
      </c>
    </row>
    <row r="8" spans="1:3" x14ac:dyDescent="0.35">
      <c r="A8" s="2" t="s">
        <v>36</v>
      </c>
      <c r="B8" t="s">
        <v>64</v>
      </c>
    </row>
    <row r="9" spans="1:3" x14ac:dyDescent="0.35">
      <c r="A9" s="2" t="s">
        <v>37</v>
      </c>
      <c r="B9" t="s">
        <v>65</v>
      </c>
    </row>
    <row r="10" spans="1:3" x14ac:dyDescent="0.35">
      <c r="A10" s="2" t="s">
        <v>41</v>
      </c>
      <c r="B10" t="s">
        <v>66</v>
      </c>
    </row>
    <row r="11" spans="1:3" x14ac:dyDescent="0.35">
      <c r="A11" s="2" t="s">
        <v>42</v>
      </c>
      <c r="B11" t="s">
        <v>67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0" sqref="B10:B11"/>
    </sheetView>
  </sheetViews>
  <sheetFormatPr baseColWidth="10" defaultRowHeight="14.5" x14ac:dyDescent="0.35"/>
  <sheetData>
    <row r="1" spans="1:3" x14ac:dyDescent="0.35">
      <c r="A1" s="1" t="s">
        <v>2</v>
      </c>
      <c r="B1" s="1" t="s">
        <v>3</v>
      </c>
    </row>
    <row r="2" spans="1:3" x14ac:dyDescent="0.35">
      <c r="A2" s="2" t="s">
        <v>10</v>
      </c>
      <c r="B2" t="s">
        <v>68</v>
      </c>
      <c r="C2" t="s">
        <v>40</v>
      </c>
    </row>
    <row r="3" spans="1:3" x14ac:dyDescent="0.35">
      <c r="A3" s="2" t="s">
        <v>11</v>
      </c>
      <c r="B3" t="s">
        <v>69</v>
      </c>
    </row>
    <row r="4" spans="1:3" x14ac:dyDescent="0.35">
      <c r="A4" s="2" t="s">
        <v>12</v>
      </c>
      <c r="B4" t="s">
        <v>70</v>
      </c>
    </row>
    <row r="5" spans="1:3" x14ac:dyDescent="0.35">
      <c r="A5" s="2" t="s">
        <v>13</v>
      </c>
      <c r="B5" t="s">
        <v>71</v>
      </c>
    </row>
    <row r="6" spans="1:3" x14ac:dyDescent="0.35">
      <c r="A6" s="2" t="s">
        <v>14</v>
      </c>
      <c r="B6" t="s">
        <v>72</v>
      </c>
    </row>
    <row r="7" spans="1:3" x14ac:dyDescent="0.35">
      <c r="A7" s="2" t="s">
        <v>15</v>
      </c>
      <c r="B7" t="s">
        <v>73</v>
      </c>
    </row>
    <row r="8" spans="1:3" x14ac:dyDescent="0.35">
      <c r="A8" s="2" t="s">
        <v>16</v>
      </c>
      <c r="B8" t="s">
        <v>74</v>
      </c>
    </row>
    <row r="9" spans="1:3" x14ac:dyDescent="0.35">
      <c r="A9" s="2" t="s">
        <v>17</v>
      </c>
      <c r="B9" t="s">
        <v>75</v>
      </c>
    </row>
    <row r="10" spans="1:3" x14ac:dyDescent="0.35">
      <c r="A10" s="2" t="s">
        <v>43</v>
      </c>
      <c r="B10" s="2"/>
    </row>
    <row r="11" spans="1:3" x14ac:dyDescent="0.35">
      <c r="A11" s="2" t="s">
        <v>44</v>
      </c>
      <c r="B11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6" sqref="B6:B11"/>
    </sheetView>
  </sheetViews>
  <sheetFormatPr baseColWidth="10" defaultRowHeight="14.5" x14ac:dyDescent="0.35"/>
  <sheetData>
    <row r="1" spans="1:3" x14ac:dyDescent="0.35">
      <c r="A1" s="1" t="s">
        <v>2</v>
      </c>
      <c r="B1" s="1" t="s">
        <v>3</v>
      </c>
    </row>
    <row r="2" spans="1:3" x14ac:dyDescent="0.35">
      <c r="A2" s="2" t="s">
        <v>18</v>
      </c>
      <c r="B2" t="s">
        <v>76</v>
      </c>
      <c r="C2" t="s">
        <v>40</v>
      </c>
    </row>
    <row r="3" spans="1:3" x14ac:dyDescent="0.35">
      <c r="A3" s="2" t="s">
        <v>19</v>
      </c>
      <c r="B3" t="s">
        <v>77</v>
      </c>
    </row>
    <row r="4" spans="1:3" x14ac:dyDescent="0.35">
      <c r="A4" s="2" t="s">
        <v>20</v>
      </c>
      <c r="B4" s="2" t="s">
        <v>79</v>
      </c>
    </row>
    <row r="5" spans="1:3" x14ac:dyDescent="0.35">
      <c r="A5" s="2" t="s">
        <v>21</v>
      </c>
      <c r="B5" s="33" t="s">
        <v>78</v>
      </c>
    </row>
    <row r="6" spans="1:3" x14ac:dyDescent="0.35">
      <c r="A6" s="2" t="s">
        <v>22</v>
      </c>
      <c r="B6" s="2"/>
    </row>
    <row r="7" spans="1:3" x14ac:dyDescent="0.35">
      <c r="A7" s="2" t="s">
        <v>23</v>
      </c>
      <c r="B7" s="2"/>
    </row>
    <row r="8" spans="1:3" x14ac:dyDescent="0.35">
      <c r="A8" s="2" t="s">
        <v>24</v>
      </c>
      <c r="B8" s="2"/>
    </row>
    <row r="9" spans="1:3" x14ac:dyDescent="0.35">
      <c r="A9" s="2" t="s">
        <v>25</v>
      </c>
      <c r="B9" s="2"/>
    </row>
    <row r="10" spans="1:3" x14ac:dyDescent="0.35">
      <c r="A10" s="2" t="s">
        <v>45</v>
      </c>
      <c r="B10" s="2"/>
    </row>
    <row r="11" spans="1:3" x14ac:dyDescent="0.35">
      <c r="A11" s="2" t="s">
        <v>46</v>
      </c>
      <c r="B11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zoomScale="80" zoomScaleNormal="80" zoomScalePageLayoutView="90" workbookViewId="0">
      <selection activeCell="D2" sqref="D2"/>
    </sheetView>
  </sheetViews>
  <sheetFormatPr baseColWidth="10" defaultColWidth="11.453125" defaultRowHeight="14" x14ac:dyDescent="0.3"/>
  <cols>
    <col min="1" max="2" width="11" style="7"/>
    <col min="3" max="3" width="31.6328125" style="3" customWidth="1"/>
    <col min="4" max="6" width="34.6328125" style="3" customWidth="1"/>
    <col min="7" max="7" width="29.36328125" style="3" customWidth="1"/>
    <col min="8" max="8" width="31.36328125" style="3" customWidth="1"/>
    <col min="9" max="9" width="19.36328125" style="3" customWidth="1"/>
    <col min="10" max="10" width="23.6328125" style="3" customWidth="1"/>
    <col min="11" max="16384" width="11.453125" style="3"/>
  </cols>
  <sheetData>
    <row r="1" spans="1:13" ht="56.25" customHeight="1" x14ac:dyDescent="0.3">
      <c r="A1" s="30"/>
      <c r="B1" s="30"/>
      <c r="C1" s="30"/>
      <c r="D1" s="30"/>
    </row>
    <row r="2" spans="1:13" ht="35" customHeight="1" x14ac:dyDescent="0.3">
      <c r="A2" s="4" t="s">
        <v>80</v>
      </c>
      <c r="B2" s="5"/>
      <c r="D2" s="6"/>
    </row>
    <row r="3" spans="1:13" ht="20" customHeight="1" x14ac:dyDescent="0.3">
      <c r="A3" s="17" t="s">
        <v>47</v>
      </c>
      <c r="B3" s="5"/>
      <c r="D3" s="6"/>
    </row>
    <row r="4" spans="1:13" ht="10.25" customHeight="1" x14ac:dyDescent="0.3">
      <c r="B4" s="5"/>
      <c r="C4" s="8"/>
      <c r="D4" s="6"/>
    </row>
    <row r="5" spans="1:13" ht="20" customHeight="1" x14ac:dyDescent="0.3">
      <c r="A5" s="18">
        <f>TIME(9,0,0)</f>
        <v>0.375</v>
      </c>
      <c r="B5" s="18">
        <f>A5+TIME(0,15,0)</f>
        <v>0.38541666666666669</v>
      </c>
      <c r="C5" s="31" t="s">
        <v>57</v>
      </c>
      <c r="D5" s="31"/>
      <c r="E5" s="31"/>
      <c r="F5" s="31"/>
      <c r="G5" s="31"/>
      <c r="H5" s="31"/>
    </row>
    <row r="6" spans="1:13" ht="20" customHeight="1" x14ac:dyDescent="0.3">
      <c r="A6" s="19">
        <f>B5</f>
        <v>0.38541666666666669</v>
      </c>
      <c r="B6" s="19">
        <f>A6+TIME(0,15,0)</f>
        <v>0.39583333333333337</v>
      </c>
      <c r="C6" s="32" t="s">
        <v>0</v>
      </c>
      <c r="D6" s="32"/>
      <c r="E6" s="32"/>
      <c r="F6" s="32"/>
      <c r="G6" s="32"/>
      <c r="H6" s="32"/>
    </row>
    <row r="7" spans="1:13" ht="10" customHeight="1" x14ac:dyDescent="0.3">
      <c r="A7" s="9"/>
      <c r="B7" s="9"/>
      <c r="C7" s="25"/>
      <c r="D7" s="25"/>
    </row>
    <row r="8" spans="1:13" ht="20" customHeight="1" x14ac:dyDescent="0.3">
      <c r="A8" s="18">
        <f>B6</f>
        <v>0.39583333333333337</v>
      </c>
      <c r="B8" s="18">
        <f>A8+TIME(0,45,0)</f>
        <v>0.42708333333333337</v>
      </c>
      <c r="C8" s="24" t="s">
        <v>50</v>
      </c>
      <c r="D8" s="24"/>
      <c r="E8" s="24"/>
      <c r="F8" s="24"/>
      <c r="G8" s="24"/>
      <c r="H8" s="24"/>
    </row>
    <row r="9" spans="1:13" ht="20" customHeight="1" x14ac:dyDescent="0.3">
      <c r="A9" s="19">
        <f>B8</f>
        <v>0.42708333333333337</v>
      </c>
      <c r="B9" s="19">
        <f>A9+TIME(0,15,0)</f>
        <v>0.43750000000000006</v>
      </c>
      <c r="C9" s="21" t="s">
        <v>4</v>
      </c>
      <c r="D9" s="21"/>
      <c r="E9" s="21"/>
      <c r="F9" s="21"/>
      <c r="G9" s="21"/>
      <c r="H9" s="21"/>
    </row>
    <row r="10" spans="1:13" ht="10" customHeight="1" x14ac:dyDescent="0.3">
      <c r="A10" s="9"/>
      <c r="B10" s="9"/>
      <c r="C10" s="25"/>
      <c r="D10" s="25"/>
    </row>
    <row r="11" spans="1:13" ht="20" customHeight="1" x14ac:dyDescent="0.3">
      <c r="A11" s="18">
        <f>B9</f>
        <v>0.43750000000000006</v>
      </c>
      <c r="B11" s="18">
        <f>A11+TIME(0,15,0)</f>
        <v>0.44791666666666674</v>
      </c>
      <c r="C11" s="21" t="s">
        <v>53</v>
      </c>
      <c r="D11" s="21"/>
      <c r="E11" s="21"/>
      <c r="F11" s="21"/>
      <c r="G11" s="21"/>
      <c r="H11" s="21"/>
    </row>
    <row r="12" spans="1:13" ht="20" customHeight="1" x14ac:dyDescent="0.3">
      <c r="A12" s="9"/>
      <c r="B12" s="9"/>
      <c r="C12" s="24" t="s">
        <v>5</v>
      </c>
      <c r="D12" s="24" t="s">
        <v>6</v>
      </c>
      <c r="E12" s="24" t="s">
        <v>26</v>
      </c>
      <c r="F12" s="24" t="s">
        <v>27</v>
      </c>
      <c r="G12" s="24" t="s">
        <v>28</v>
      </c>
      <c r="H12" s="24" t="s">
        <v>29</v>
      </c>
    </row>
    <row r="13" spans="1:13" ht="20" customHeight="1" x14ac:dyDescent="0.3">
      <c r="A13" s="9"/>
      <c r="B13" s="9"/>
      <c r="C13" s="26" t="s">
        <v>8</v>
      </c>
      <c r="D13" s="26" t="s">
        <v>8</v>
      </c>
      <c r="E13" s="27" t="s">
        <v>38</v>
      </c>
      <c r="F13" s="27" t="s">
        <v>38</v>
      </c>
      <c r="G13" s="28" t="s">
        <v>9</v>
      </c>
      <c r="H13" s="28" t="s">
        <v>9</v>
      </c>
    </row>
    <row r="14" spans="1:13" ht="20" customHeight="1" x14ac:dyDescent="0.3">
      <c r="A14" s="9"/>
      <c r="B14" s="9"/>
      <c r="C14" s="13" t="str">
        <f>'Teams Elementary'!$B$2</f>
        <v>EAG nicht gespeichert</v>
      </c>
      <c r="D14" s="13" t="str">
        <f>'Teams Elementary'!$B$3</f>
        <v>EAG Spacerobotics</v>
      </c>
      <c r="E14" s="14" t="str">
        <f>'Teams Junior'!$B$2</f>
        <v>Albot Legostein</v>
      </c>
      <c r="F14" s="14" t="str">
        <f>'Teams Junior'!$B$3</f>
        <v>Der Albert</v>
      </c>
      <c r="G14" s="15" t="str">
        <f>'Teams Senior'!$B$2</f>
        <v>EAGlet</v>
      </c>
      <c r="H14" s="15" t="str">
        <f>'Teams Senior'!$B$3</f>
        <v>EAGmbH</v>
      </c>
    </row>
    <row r="15" spans="1:13" ht="20" customHeight="1" x14ac:dyDescent="0.3">
      <c r="A15" s="9"/>
      <c r="B15" s="9"/>
      <c r="C15" s="13" t="str">
        <f>'Teams Elementary'!$B$4</f>
        <v>EAG thunder girls</v>
      </c>
      <c r="D15" s="13" t="str">
        <f>'Teams Elementary'!$B$5</f>
        <v>EAG Tick Trick &amp; Track</v>
      </c>
      <c r="E15" s="14" t="str">
        <f>'Teams Junior'!$B$4</f>
        <v>EAGalaxy</v>
      </c>
      <c r="F15" s="14" t="str">
        <f>'Teams Junior'!$B$5</f>
        <v>EAGamer</v>
      </c>
      <c r="G15" s="15" t="str">
        <f>'Teams Senior'!$B$4</f>
        <v>EAGepfuschd</v>
      </c>
      <c r="H15" s="15" t="str">
        <f>'Teams Senior'!$B$5</f>
        <v>W-A-L Roboter AG Team Epsilon</v>
      </c>
      <c r="I15" s="12"/>
      <c r="J15" s="10"/>
      <c r="K15" s="29"/>
      <c r="L15" s="29"/>
      <c r="M15" s="29"/>
    </row>
    <row r="16" spans="1:13" ht="20" customHeight="1" x14ac:dyDescent="0.3">
      <c r="A16" s="9"/>
      <c r="B16" s="9"/>
      <c r="C16" s="13" t="str">
        <f>'Teams Elementary'!$B$6</f>
        <v>EAG weg</v>
      </c>
      <c r="D16" s="13" t="str">
        <f>'Teams Elementary'!$B$7</f>
        <v>EAGangster</v>
      </c>
      <c r="E16" s="14" t="str">
        <f>'Teams Junior'!$B$6</f>
        <v>EAGcrêpes</v>
      </c>
      <c r="F16" s="14" t="str">
        <f>'Teams Junior'!$B$7</f>
        <v>EAGolden Girls</v>
      </c>
      <c r="G16" s="15">
        <f>'Teams Senior'!$B$6</f>
        <v>0</v>
      </c>
      <c r="H16" s="15">
        <f>'Teams Senior'!$B$7</f>
        <v>0</v>
      </c>
      <c r="J16" s="11"/>
      <c r="K16" s="29"/>
      <c r="L16" s="29"/>
      <c r="M16" s="29"/>
    </row>
    <row r="17" spans="1:10" ht="20" customHeight="1" x14ac:dyDescent="0.3">
      <c r="A17" s="9"/>
      <c r="B17" s="9"/>
      <c r="C17" s="13" t="str">
        <f>'Teams Elementary'!$B$8</f>
        <v>EAGcyberbots</v>
      </c>
      <c r="D17" s="13" t="str">
        <f>'Teams Elementary'!$B$9</f>
        <v>EAGog's</v>
      </c>
      <c r="E17" s="14" t="str">
        <f>'Teams Junior'!$B$8</f>
        <v>EAGöttischeGönner</v>
      </c>
      <c r="F17" s="14" t="str">
        <f>'Teams Junior'!$B$9</f>
        <v>EAGuineapigs</v>
      </c>
      <c r="G17" s="15">
        <f>'Teams Senior'!$B$8</f>
        <v>0</v>
      </c>
      <c r="H17" s="15">
        <f>'Teams Senior'!$B$9</f>
        <v>0</v>
      </c>
      <c r="J17" s="11"/>
    </row>
    <row r="18" spans="1:10" ht="20" customHeight="1" x14ac:dyDescent="0.3">
      <c r="A18" s="19"/>
      <c r="B18" s="19"/>
      <c r="C18" s="13" t="str">
        <f>'Teams Elementary'!$B$10</f>
        <v>EAGzombies</v>
      </c>
      <c r="D18" s="13" t="str">
        <f>'Teams Elementary'!$B$11</f>
        <v>RSG 1</v>
      </c>
      <c r="E18" s="14">
        <f>'Teams Junior'!$B$10</f>
        <v>0</v>
      </c>
      <c r="F18" s="14">
        <f>'Teams Junior'!$B$11</f>
        <v>0</v>
      </c>
      <c r="G18" s="15">
        <f>'Teams Senior'!$B$10</f>
        <v>0</v>
      </c>
      <c r="H18" s="15">
        <f>'Teams Senior'!$B$11</f>
        <v>0</v>
      </c>
      <c r="J18" s="11"/>
    </row>
    <row r="19" spans="1:10" ht="10" customHeight="1" x14ac:dyDescent="0.3">
      <c r="A19" s="9"/>
      <c r="B19" s="9"/>
      <c r="C19" s="25"/>
      <c r="D19" s="25"/>
    </row>
    <row r="20" spans="1:10" ht="20" customHeight="1" x14ac:dyDescent="0.3">
      <c r="A20" s="18">
        <f>B11</f>
        <v>0.44791666666666674</v>
      </c>
      <c r="B20" s="18">
        <f>A20+TIME(0,5,0)</f>
        <v>0.45138888888888895</v>
      </c>
      <c r="C20" s="21" t="s">
        <v>7</v>
      </c>
      <c r="D20" s="21"/>
      <c r="E20" s="21"/>
      <c r="F20" s="21"/>
      <c r="G20" s="21"/>
      <c r="H20" s="21"/>
      <c r="J20" s="11"/>
    </row>
    <row r="21" spans="1:10" ht="20" customHeight="1" x14ac:dyDescent="0.3">
      <c r="A21" s="9">
        <f>B20</f>
        <v>0.45138888888888895</v>
      </c>
      <c r="B21" s="9">
        <f>A21+TIME(0,30,0)</f>
        <v>0.47222222222222227</v>
      </c>
      <c r="C21" s="24" t="s">
        <v>51</v>
      </c>
      <c r="D21" s="24"/>
      <c r="E21" s="24"/>
      <c r="F21" s="24"/>
      <c r="G21" s="24"/>
      <c r="H21" s="24"/>
      <c r="J21" s="11"/>
    </row>
    <row r="22" spans="1:10" ht="20" customHeight="1" x14ac:dyDescent="0.3">
      <c r="A22" s="19">
        <f>B21</f>
        <v>0.47222222222222227</v>
      </c>
      <c r="B22" s="19">
        <f>A22+TIME(0,15,0)</f>
        <v>0.48263888888888895</v>
      </c>
      <c r="C22" s="21" t="s">
        <v>4</v>
      </c>
      <c r="D22" s="21"/>
      <c r="E22" s="21"/>
      <c r="F22" s="21"/>
      <c r="G22" s="21"/>
      <c r="H22" s="21"/>
      <c r="J22" s="11"/>
    </row>
    <row r="23" spans="1:10" ht="10" customHeight="1" x14ac:dyDescent="0.3">
      <c r="A23" s="9"/>
      <c r="B23" s="9"/>
      <c r="C23" s="25"/>
      <c r="D23" s="25"/>
    </row>
    <row r="24" spans="1:10" ht="20" customHeight="1" x14ac:dyDescent="0.3">
      <c r="A24" s="18">
        <f>B22</f>
        <v>0.48263888888888895</v>
      </c>
      <c r="B24" s="18">
        <f>A24+TIME(0,15,0)</f>
        <v>0.49305555555555564</v>
      </c>
      <c r="C24" s="21" t="s">
        <v>54</v>
      </c>
      <c r="D24" s="21"/>
      <c r="E24" s="21"/>
      <c r="F24" s="21"/>
      <c r="G24" s="21"/>
      <c r="H24" s="21"/>
    </row>
    <row r="25" spans="1:10" ht="20" customHeight="1" x14ac:dyDescent="0.3">
      <c r="C25" s="24" t="str">
        <f>C12</f>
        <v>Tisch A</v>
      </c>
      <c r="D25" s="24" t="str">
        <f>D12</f>
        <v>Tisch B</v>
      </c>
      <c r="E25" s="24" t="str">
        <f>E12</f>
        <v>Tisch C</v>
      </c>
      <c r="F25" s="24" t="str">
        <f>F12</f>
        <v>Tisch D</v>
      </c>
      <c r="G25" s="24" t="s">
        <v>28</v>
      </c>
      <c r="H25" s="24" t="s">
        <v>29</v>
      </c>
    </row>
    <row r="26" spans="1:10" ht="20" customHeight="1" x14ac:dyDescent="0.3">
      <c r="A26" s="9"/>
      <c r="B26" s="9"/>
      <c r="C26" s="26" t="s">
        <v>8</v>
      </c>
      <c r="D26" s="26" t="s">
        <v>8</v>
      </c>
      <c r="E26" s="27" t="s">
        <v>38</v>
      </c>
      <c r="F26" s="27" t="s">
        <v>38</v>
      </c>
      <c r="G26" s="28" t="s">
        <v>9</v>
      </c>
      <c r="H26" s="28" t="s">
        <v>9</v>
      </c>
    </row>
    <row r="27" spans="1:10" ht="20" customHeight="1" x14ac:dyDescent="0.3">
      <c r="A27" s="9"/>
      <c r="B27" s="9"/>
      <c r="C27" s="13" t="str">
        <f>'Teams Elementary'!$B$10</f>
        <v>EAGzombies</v>
      </c>
      <c r="D27" s="13" t="str">
        <f>'Teams Elementary'!$B$11</f>
        <v>RSG 1</v>
      </c>
      <c r="E27" s="14">
        <f>'Teams Junior'!$B$10</f>
        <v>0</v>
      </c>
      <c r="F27" s="14">
        <f>'Teams Junior'!$B$11</f>
        <v>0</v>
      </c>
      <c r="G27" s="15">
        <f>'Teams Senior'!$B$10</f>
        <v>0</v>
      </c>
      <c r="H27" s="15">
        <f>'Teams Senior'!$B$11</f>
        <v>0</v>
      </c>
    </row>
    <row r="28" spans="1:10" ht="20" customHeight="1" x14ac:dyDescent="0.3">
      <c r="A28" s="9"/>
      <c r="B28" s="9"/>
      <c r="C28" s="13" t="str">
        <f>'Teams Elementary'!$B$8</f>
        <v>EAGcyberbots</v>
      </c>
      <c r="D28" s="13" t="str">
        <f>'Teams Elementary'!$B$9</f>
        <v>EAGog's</v>
      </c>
      <c r="E28" s="14" t="str">
        <f>'Teams Junior'!$B$8</f>
        <v>EAGöttischeGönner</v>
      </c>
      <c r="F28" s="14" t="str">
        <f>'Teams Junior'!$B$9</f>
        <v>EAGuineapigs</v>
      </c>
      <c r="G28" s="15">
        <f>'Teams Senior'!$B$8</f>
        <v>0</v>
      </c>
      <c r="H28" s="15">
        <f>'Teams Senior'!$B$9</f>
        <v>0</v>
      </c>
    </row>
    <row r="29" spans="1:10" ht="20" customHeight="1" x14ac:dyDescent="0.3">
      <c r="A29" s="9"/>
      <c r="B29" s="9"/>
      <c r="C29" s="13" t="str">
        <f>'Teams Elementary'!$B$6</f>
        <v>EAG weg</v>
      </c>
      <c r="D29" s="13" t="str">
        <f>'Teams Elementary'!$B$7</f>
        <v>EAGangster</v>
      </c>
      <c r="E29" s="14" t="str">
        <f>'Teams Junior'!$B$6</f>
        <v>EAGcrêpes</v>
      </c>
      <c r="F29" s="14" t="str">
        <f>'Teams Junior'!$B$7</f>
        <v>EAGolden Girls</v>
      </c>
      <c r="G29" s="15">
        <f>'Teams Senior'!$B$6</f>
        <v>0</v>
      </c>
      <c r="H29" s="15">
        <f>'Teams Senior'!$B$7</f>
        <v>0</v>
      </c>
    </row>
    <row r="30" spans="1:10" ht="20" customHeight="1" x14ac:dyDescent="0.3">
      <c r="A30" s="9"/>
      <c r="B30" s="9"/>
      <c r="C30" s="13" t="str">
        <f>'Teams Elementary'!$B$4</f>
        <v>EAG thunder girls</v>
      </c>
      <c r="D30" s="13" t="str">
        <f>'Teams Elementary'!$B$5</f>
        <v>EAG Tick Trick &amp; Track</v>
      </c>
      <c r="E30" s="14" t="str">
        <f>'Teams Junior'!$B$4</f>
        <v>EAGalaxy</v>
      </c>
      <c r="F30" s="14" t="str">
        <f>'Teams Junior'!$B$5</f>
        <v>EAGamer</v>
      </c>
      <c r="G30" s="15" t="str">
        <f>'Teams Senior'!$B$4</f>
        <v>EAGepfuschd</v>
      </c>
      <c r="H30" s="15" t="str">
        <f>'Teams Senior'!$B$5</f>
        <v>W-A-L Roboter AG Team Epsilon</v>
      </c>
    </row>
    <row r="31" spans="1:10" ht="20" customHeight="1" x14ac:dyDescent="0.3">
      <c r="A31" s="19"/>
      <c r="B31" s="19"/>
      <c r="C31" s="13" t="str">
        <f>'Teams Elementary'!$B$2</f>
        <v>EAG nicht gespeichert</v>
      </c>
      <c r="D31" s="13" t="str">
        <f>'Teams Elementary'!$B$3</f>
        <v>EAG Spacerobotics</v>
      </c>
      <c r="E31" s="14" t="str">
        <f>'Teams Junior'!$B$2</f>
        <v>Albot Legostein</v>
      </c>
      <c r="F31" s="14" t="str">
        <f>'Teams Junior'!$B$3</f>
        <v>Der Albert</v>
      </c>
      <c r="G31" s="15" t="str">
        <f>'Teams Senior'!$B$2</f>
        <v>EAGlet</v>
      </c>
      <c r="H31" s="15" t="str">
        <f>'Teams Senior'!$B$3</f>
        <v>EAGmbH</v>
      </c>
    </row>
    <row r="32" spans="1:10" ht="10" customHeight="1" x14ac:dyDescent="0.3">
      <c r="A32" s="9"/>
      <c r="B32" s="9"/>
      <c r="C32" s="25"/>
      <c r="D32" s="25"/>
    </row>
    <row r="33" spans="1:9" ht="20" customHeight="1" x14ac:dyDescent="0.3">
      <c r="A33" s="18">
        <f>B24</f>
        <v>0.49305555555555564</v>
      </c>
      <c r="B33" s="18">
        <f>A33+TIME(0,55,0)</f>
        <v>0.53125000000000011</v>
      </c>
      <c r="C33" s="21" t="s">
        <v>39</v>
      </c>
      <c r="D33" s="21"/>
      <c r="E33" s="21"/>
      <c r="F33" s="21"/>
      <c r="G33" s="21"/>
      <c r="H33" s="21"/>
      <c r="I33" s="12"/>
    </row>
    <row r="34" spans="1:9" ht="20" customHeight="1" x14ac:dyDescent="0.3">
      <c r="A34" s="19">
        <f>B33</f>
        <v>0.53125000000000011</v>
      </c>
      <c r="B34" s="19">
        <f>A34+TIME(0,30,0)</f>
        <v>0.55208333333333348</v>
      </c>
      <c r="C34" s="22" t="s">
        <v>48</v>
      </c>
      <c r="D34" s="23"/>
      <c r="E34" s="23"/>
      <c r="F34" s="23"/>
      <c r="G34" s="23"/>
      <c r="H34" s="23"/>
    </row>
    <row r="35" spans="1:9" ht="10" customHeight="1" x14ac:dyDescent="0.3">
      <c r="A35" s="9"/>
      <c r="B35" s="9"/>
      <c r="C35" s="25"/>
      <c r="D35" s="25"/>
    </row>
    <row r="36" spans="1:9" ht="20" customHeight="1" x14ac:dyDescent="0.3">
      <c r="A36" s="18">
        <f>B34</f>
        <v>0.55208333333333348</v>
      </c>
      <c r="B36" s="18">
        <f>A36+TIME(2,0,0)</f>
        <v>0.63541666666666685</v>
      </c>
      <c r="C36" s="24" t="s">
        <v>49</v>
      </c>
      <c r="D36" s="24"/>
      <c r="E36" s="24"/>
      <c r="F36" s="24"/>
      <c r="G36" s="24"/>
      <c r="H36" s="24"/>
    </row>
    <row r="37" spans="1:9" ht="20" customHeight="1" x14ac:dyDescent="0.3">
      <c r="A37" s="19">
        <f>B36</f>
        <v>0.63541666666666685</v>
      </c>
      <c r="B37" s="19">
        <f>A37+TIME(0,15,0)</f>
        <v>0.64583333333333348</v>
      </c>
      <c r="C37" s="21" t="s">
        <v>4</v>
      </c>
      <c r="D37" s="21"/>
      <c r="E37" s="21"/>
      <c r="F37" s="21"/>
      <c r="G37" s="21"/>
      <c r="H37" s="21"/>
    </row>
    <row r="38" spans="1:9" ht="10" customHeight="1" x14ac:dyDescent="0.3">
      <c r="A38" s="9"/>
      <c r="B38" s="9"/>
      <c r="C38" s="25"/>
      <c r="D38" s="25"/>
    </row>
    <row r="39" spans="1:9" ht="20" customHeight="1" x14ac:dyDescent="0.3">
      <c r="A39" s="18">
        <f>B37</f>
        <v>0.64583333333333348</v>
      </c>
      <c r="B39" s="18">
        <f>A39+TIME(0,15,0)</f>
        <v>0.65625000000000011</v>
      </c>
      <c r="C39" s="21" t="s">
        <v>55</v>
      </c>
      <c r="D39" s="21"/>
      <c r="E39" s="21"/>
      <c r="F39" s="21"/>
      <c r="G39" s="21"/>
      <c r="H39" s="21"/>
    </row>
    <row r="40" spans="1:9" ht="20" customHeight="1" x14ac:dyDescent="0.3">
      <c r="C40" s="24" t="s">
        <v>5</v>
      </c>
      <c r="D40" s="24" t="s">
        <v>6</v>
      </c>
      <c r="E40" s="24" t="s">
        <v>26</v>
      </c>
      <c r="F40" s="24" t="s">
        <v>27</v>
      </c>
      <c r="G40" s="24" t="s">
        <v>28</v>
      </c>
      <c r="H40" s="24" t="s">
        <v>29</v>
      </c>
    </row>
    <row r="41" spans="1:9" ht="20" customHeight="1" x14ac:dyDescent="0.3">
      <c r="A41" s="9"/>
      <c r="B41" s="9"/>
      <c r="C41" s="26" t="s">
        <v>8</v>
      </c>
      <c r="D41" s="26" t="s">
        <v>8</v>
      </c>
      <c r="E41" s="27" t="s">
        <v>38</v>
      </c>
      <c r="F41" s="27" t="s">
        <v>38</v>
      </c>
      <c r="G41" s="28" t="s">
        <v>9</v>
      </c>
      <c r="H41" s="28" t="s">
        <v>9</v>
      </c>
    </row>
    <row r="42" spans="1:9" ht="20" customHeight="1" x14ac:dyDescent="0.3">
      <c r="A42" s="9"/>
      <c r="B42" s="9"/>
      <c r="C42" s="13" t="str">
        <f>'Teams Elementary'!$B$6</f>
        <v>EAG weg</v>
      </c>
      <c r="D42" s="13" t="str">
        <f>'Teams Elementary'!$B$7</f>
        <v>EAGangster</v>
      </c>
      <c r="E42" s="14" t="str">
        <f>'Teams Junior'!$B$6</f>
        <v>EAGcrêpes</v>
      </c>
      <c r="F42" s="14" t="str">
        <f>'Teams Junior'!$B$7</f>
        <v>EAGolden Girls</v>
      </c>
      <c r="G42" s="15">
        <f>'Teams Senior'!$B$6</f>
        <v>0</v>
      </c>
      <c r="H42" s="15">
        <f>'Teams Senior'!$B$7</f>
        <v>0</v>
      </c>
    </row>
    <row r="43" spans="1:9" ht="20" customHeight="1" x14ac:dyDescent="0.3">
      <c r="A43" s="9"/>
      <c r="B43" s="9"/>
      <c r="C43" s="13" t="str">
        <f>'Teams Elementary'!$B$8</f>
        <v>EAGcyberbots</v>
      </c>
      <c r="D43" s="13" t="str">
        <f>'Teams Elementary'!$B$9</f>
        <v>EAGog's</v>
      </c>
      <c r="E43" s="14" t="str">
        <f>'Teams Junior'!$B$8</f>
        <v>EAGöttischeGönner</v>
      </c>
      <c r="F43" s="14" t="str">
        <f>'Teams Junior'!$B$9</f>
        <v>EAGuineapigs</v>
      </c>
      <c r="G43" s="15">
        <f>'Teams Senior'!$B$8</f>
        <v>0</v>
      </c>
      <c r="H43" s="15">
        <f>'Teams Senior'!$B$9</f>
        <v>0</v>
      </c>
    </row>
    <row r="44" spans="1:9" ht="20" customHeight="1" x14ac:dyDescent="0.3">
      <c r="A44" s="9"/>
      <c r="B44" s="9"/>
      <c r="C44" s="13" t="str">
        <f>'Teams Elementary'!$B$10</f>
        <v>EAGzombies</v>
      </c>
      <c r="D44" s="13" t="str">
        <f>'Teams Elementary'!$B$11</f>
        <v>RSG 1</v>
      </c>
      <c r="E44" s="14">
        <f>'Teams Junior'!$B$10</f>
        <v>0</v>
      </c>
      <c r="F44" s="14">
        <f>'Teams Junior'!$B$11</f>
        <v>0</v>
      </c>
      <c r="G44" s="15">
        <f>'Teams Senior'!$B$10</f>
        <v>0</v>
      </c>
      <c r="H44" s="15">
        <f>'Teams Senior'!$B$11</f>
        <v>0</v>
      </c>
    </row>
    <row r="45" spans="1:9" ht="20" customHeight="1" x14ac:dyDescent="0.3">
      <c r="A45" s="9"/>
      <c r="B45" s="9"/>
      <c r="C45" s="13" t="str">
        <f>'Teams Elementary'!$B$2</f>
        <v>EAG nicht gespeichert</v>
      </c>
      <c r="D45" s="13" t="str">
        <f>'Teams Elementary'!$B$3</f>
        <v>EAG Spacerobotics</v>
      </c>
      <c r="E45" s="14" t="str">
        <f>'Teams Junior'!$B$2</f>
        <v>Albot Legostein</v>
      </c>
      <c r="F45" s="14" t="str">
        <f>'Teams Junior'!$B$3</f>
        <v>Der Albert</v>
      </c>
      <c r="G45" s="15" t="str">
        <f>'Teams Senior'!$B$2</f>
        <v>EAGlet</v>
      </c>
      <c r="H45" s="15" t="str">
        <f>'Teams Senior'!$B$3</f>
        <v>EAGmbH</v>
      </c>
    </row>
    <row r="46" spans="1:9" ht="20" customHeight="1" x14ac:dyDescent="0.3">
      <c r="A46" s="19"/>
      <c r="B46" s="19"/>
      <c r="C46" s="13" t="str">
        <f>'Teams Elementary'!$B$4</f>
        <v>EAG thunder girls</v>
      </c>
      <c r="D46" s="13" t="str">
        <f>'Teams Elementary'!$B$5</f>
        <v>EAG Tick Trick &amp; Track</v>
      </c>
      <c r="E46" s="14" t="str">
        <f>'Teams Junior'!$B$4</f>
        <v>EAGalaxy</v>
      </c>
      <c r="F46" s="14" t="str">
        <f>'Teams Junior'!$B$5</f>
        <v>EAGamer</v>
      </c>
      <c r="G46" s="15" t="str">
        <f>'Teams Senior'!$B$4</f>
        <v>EAGepfuschd</v>
      </c>
      <c r="H46" s="15" t="str">
        <f>'Teams Senior'!$B$5</f>
        <v>W-A-L Roboter AG Team Epsilon</v>
      </c>
    </row>
    <row r="47" spans="1:9" ht="10" customHeight="1" x14ac:dyDescent="0.3">
      <c r="A47" s="9"/>
      <c r="B47" s="9"/>
      <c r="C47" s="25"/>
      <c r="D47" s="25"/>
    </row>
    <row r="48" spans="1:9" ht="20" customHeight="1" x14ac:dyDescent="0.3">
      <c r="A48" s="18">
        <f>B39</f>
        <v>0.65625000000000011</v>
      </c>
      <c r="B48" s="18">
        <f>A48+TIME(0,5,0)</f>
        <v>0.65972222222222232</v>
      </c>
      <c r="C48" s="21" t="s">
        <v>7</v>
      </c>
      <c r="D48" s="21"/>
      <c r="E48" s="21"/>
      <c r="F48" s="21"/>
      <c r="G48" s="21"/>
      <c r="H48" s="21"/>
    </row>
    <row r="49" spans="1:9" ht="20" customHeight="1" x14ac:dyDescent="0.3">
      <c r="A49" s="9">
        <f>B48</f>
        <v>0.65972222222222232</v>
      </c>
      <c r="B49" s="9">
        <f>A49+TIME(1,0,0)</f>
        <v>0.70138888888888895</v>
      </c>
      <c r="C49" s="24" t="s">
        <v>52</v>
      </c>
      <c r="D49" s="24"/>
      <c r="E49" s="24"/>
      <c r="F49" s="24"/>
      <c r="G49" s="24"/>
      <c r="H49" s="24"/>
      <c r="I49" s="12"/>
    </row>
    <row r="50" spans="1:9" ht="20" customHeight="1" x14ac:dyDescent="0.3">
      <c r="A50" s="19">
        <f>B49</f>
        <v>0.70138888888888895</v>
      </c>
      <c r="B50" s="19">
        <f>A50+TIME(0,15,0)</f>
        <v>0.71180555555555558</v>
      </c>
      <c r="C50" s="21" t="s">
        <v>4</v>
      </c>
      <c r="D50" s="21"/>
      <c r="E50" s="21"/>
      <c r="F50" s="21"/>
      <c r="G50" s="21"/>
      <c r="H50" s="21"/>
    </row>
    <row r="51" spans="1:9" ht="10" customHeight="1" x14ac:dyDescent="0.3">
      <c r="A51" s="9"/>
      <c r="B51" s="9"/>
      <c r="C51" s="25"/>
      <c r="D51" s="25"/>
    </row>
    <row r="52" spans="1:9" ht="20" customHeight="1" x14ac:dyDescent="0.3">
      <c r="A52" s="18">
        <f>B50</f>
        <v>0.71180555555555558</v>
      </c>
      <c r="B52" s="18">
        <f>A52+TIME(0,15,0)</f>
        <v>0.72222222222222221</v>
      </c>
      <c r="C52" s="21" t="s">
        <v>56</v>
      </c>
      <c r="D52" s="21"/>
      <c r="E52" s="21"/>
      <c r="F52" s="21"/>
      <c r="G52" s="21"/>
      <c r="H52" s="21"/>
    </row>
    <row r="53" spans="1:9" ht="20" customHeight="1" x14ac:dyDescent="0.3">
      <c r="C53" s="24" t="s">
        <v>5</v>
      </c>
      <c r="D53" s="24" t="s">
        <v>6</v>
      </c>
      <c r="E53" s="24" t="str">
        <f t="shared" ref="E53:F53" si="0">E40</f>
        <v>Tisch C</v>
      </c>
      <c r="F53" s="24" t="str">
        <f t="shared" si="0"/>
        <v>Tisch D</v>
      </c>
      <c r="G53" s="24" t="s">
        <v>28</v>
      </c>
      <c r="H53" s="24" t="s">
        <v>29</v>
      </c>
    </row>
    <row r="54" spans="1:9" ht="20" customHeight="1" x14ac:dyDescent="0.3">
      <c r="A54" s="9"/>
      <c r="B54" s="9"/>
      <c r="C54" s="26" t="s">
        <v>8</v>
      </c>
      <c r="D54" s="26" t="s">
        <v>8</v>
      </c>
      <c r="E54" s="27" t="s">
        <v>38</v>
      </c>
      <c r="F54" s="27" t="s">
        <v>38</v>
      </c>
      <c r="G54" s="28" t="s">
        <v>9</v>
      </c>
      <c r="H54" s="28" t="s">
        <v>9</v>
      </c>
    </row>
    <row r="55" spans="1:9" ht="20" customHeight="1" x14ac:dyDescent="0.3">
      <c r="A55" s="9"/>
      <c r="B55" s="9"/>
      <c r="C55" s="13" t="str">
        <f>'Teams Elementary'!$B$4</f>
        <v>EAG thunder girls</v>
      </c>
      <c r="D55" s="13" t="str">
        <f>'Teams Elementary'!$B$5</f>
        <v>EAG Tick Trick &amp; Track</v>
      </c>
      <c r="E55" s="14" t="str">
        <f>'Teams Junior'!$B$4</f>
        <v>EAGalaxy</v>
      </c>
      <c r="F55" s="14" t="str">
        <f>'Teams Junior'!$B$5</f>
        <v>EAGamer</v>
      </c>
      <c r="G55" s="15" t="str">
        <f>'Teams Senior'!$B$4</f>
        <v>EAGepfuschd</v>
      </c>
      <c r="H55" s="15" t="str">
        <f>'Teams Senior'!$B$5</f>
        <v>W-A-L Roboter AG Team Epsilon</v>
      </c>
    </row>
    <row r="56" spans="1:9" ht="20" customHeight="1" x14ac:dyDescent="0.3">
      <c r="A56" s="9"/>
      <c r="B56" s="9"/>
      <c r="C56" s="13" t="str">
        <f>'Teams Elementary'!$B$2</f>
        <v>EAG nicht gespeichert</v>
      </c>
      <c r="D56" s="13" t="str">
        <f>'Teams Elementary'!$B$3</f>
        <v>EAG Spacerobotics</v>
      </c>
      <c r="E56" s="14" t="str">
        <f>'Teams Junior'!$B$2</f>
        <v>Albot Legostein</v>
      </c>
      <c r="F56" s="14" t="str">
        <f>'Teams Junior'!$B$3</f>
        <v>Der Albert</v>
      </c>
      <c r="G56" s="15" t="str">
        <f>'Teams Senior'!$B$2</f>
        <v>EAGlet</v>
      </c>
      <c r="H56" s="15" t="str">
        <f>'Teams Senior'!$B$3</f>
        <v>EAGmbH</v>
      </c>
    </row>
    <row r="57" spans="1:9" ht="20" customHeight="1" x14ac:dyDescent="0.3">
      <c r="A57" s="9"/>
      <c r="B57" s="9"/>
      <c r="C57" s="13" t="str">
        <f>'Teams Elementary'!$B$10</f>
        <v>EAGzombies</v>
      </c>
      <c r="D57" s="13" t="str">
        <f>'Teams Elementary'!$B$11</f>
        <v>RSG 1</v>
      </c>
      <c r="E57" s="14">
        <f>'Teams Junior'!$B$10</f>
        <v>0</v>
      </c>
      <c r="F57" s="14">
        <f>'Teams Junior'!$B$11</f>
        <v>0</v>
      </c>
      <c r="G57" s="15">
        <f>'Teams Senior'!$B$10</f>
        <v>0</v>
      </c>
      <c r="H57" s="15">
        <f>'Teams Senior'!$B$11</f>
        <v>0</v>
      </c>
    </row>
    <row r="58" spans="1:9" ht="20" customHeight="1" x14ac:dyDescent="0.3">
      <c r="A58" s="9"/>
      <c r="B58" s="9"/>
      <c r="C58" s="13" t="str">
        <f>'Teams Elementary'!$B$8</f>
        <v>EAGcyberbots</v>
      </c>
      <c r="D58" s="13" t="str">
        <f>'Teams Elementary'!$B$9</f>
        <v>EAGog's</v>
      </c>
      <c r="E58" s="14" t="str">
        <f>'Teams Junior'!$B$8</f>
        <v>EAGöttischeGönner</v>
      </c>
      <c r="F58" s="14" t="str">
        <f>'Teams Junior'!$B$9</f>
        <v>EAGuineapigs</v>
      </c>
      <c r="G58" s="15">
        <f>'Teams Senior'!$B$8</f>
        <v>0</v>
      </c>
      <c r="H58" s="15">
        <f>'Teams Senior'!$B$9</f>
        <v>0</v>
      </c>
    </row>
    <row r="59" spans="1:9" ht="20" customHeight="1" x14ac:dyDescent="0.3">
      <c r="A59" s="19"/>
      <c r="B59" s="19"/>
      <c r="C59" s="13" t="str">
        <f>'Teams Elementary'!$B$6</f>
        <v>EAG weg</v>
      </c>
      <c r="D59" s="13" t="str">
        <f>'Teams Elementary'!$B$7</f>
        <v>EAGangster</v>
      </c>
      <c r="E59" s="14" t="str">
        <f>'Teams Junior'!$B$6</f>
        <v>EAGcrêpes</v>
      </c>
      <c r="F59" s="14" t="str">
        <f>'Teams Junior'!$B$7</f>
        <v>EAGolden Girls</v>
      </c>
      <c r="G59" s="15">
        <f>'Teams Senior'!$B$6</f>
        <v>0</v>
      </c>
      <c r="H59" s="15">
        <f>'Teams Senior'!$B$7</f>
        <v>0</v>
      </c>
    </row>
    <row r="60" spans="1:9" ht="10" customHeight="1" x14ac:dyDescent="0.3">
      <c r="A60" s="9"/>
      <c r="B60" s="9"/>
      <c r="C60" s="25"/>
      <c r="D60" s="25"/>
    </row>
    <row r="61" spans="1:9" ht="20" customHeight="1" x14ac:dyDescent="0.3">
      <c r="A61" s="20">
        <f>B52</f>
        <v>0.72222222222222221</v>
      </c>
      <c r="B61" s="20">
        <f>A61+TIME(0,15,0)</f>
        <v>0.73263888888888884</v>
      </c>
      <c r="C61" s="21" t="s">
        <v>7</v>
      </c>
      <c r="D61" s="21"/>
      <c r="E61" s="21"/>
      <c r="F61" s="21"/>
      <c r="G61" s="21"/>
      <c r="H61" s="21"/>
    </row>
    <row r="62" spans="1:9" ht="10" customHeight="1" x14ac:dyDescent="0.3">
      <c r="A62" s="9"/>
      <c r="B62" s="9"/>
      <c r="C62" s="25"/>
      <c r="D62" s="25"/>
    </row>
    <row r="63" spans="1:9" ht="20" customHeight="1" x14ac:dyDescent="0.3">
      <c r="A63" s="20">
        <f>B61</f>
        <v>0.73263888888888884</v>
      </c>
      <c r="B63" s="20">
        <f>A63+TIME(0,30,0)</f>
        <v>0.75347222222222221</v>
      </c>
      <c r="C63" s="24" t="s">
        <v>1</v>
      </c>
      <c r="D63" s="24"/>
      <c r="E63" s="24"/>
      <c r="F63" s="24"/>
      <c r="G63" s="24"/>
      <c r="H63" s="24"/>
    </row>
    <row r="64" spans="1:9" ht="20" customHeight="1" x14ac:dyDescent="0.3"/>
    <row r="65" spans="1:9" ht="20" customHeight="1" x14ac:dyDescent="0.3"/>
    <row r="66" spans="1:9" ht="20" customHeight="1" x14ac:dyDescent="0.3"/>
    <row r="67" spans="1:9" ht="20" customHeight="1" x14ac:dyDescent="0.3"/>
    <row r="68" spans="1:9" ht="10.25" customHeight="1" x14ac:dyDescent="0.3"/>
    <row r="69" spans="1:9" ht="15" customHeight="1" x14ac:dyDescent="0.3"/>
    <row r="70" spans="1:9" ht="20" customHeight="1" x14ac:dyDescent="0.3">
      <c r="I70" s="12"/>
    </row>
    <row r="71" spans="1:9" ht="20" customHeight="1" x14ac:dyDescent="0.3"/>
    <row r="72" spans="1:9" ht="20" customHeight="1" x14ac:dyDescent="0.3">
      <c r="F72" s="16"/>
    </row>
    <row r="73" spans="1:9" ht="20" customHeight="1" x14ac:dyDescent="0.3"/>
    <row r="74" spans="1:9" ht="20" customHeight="1" x14ac:dyDescent="0.3"/>
    <row r="75" spans="1:9" ht="20" customHeight="1" x14ac:dyDescent="0.3"/>
    <row r="76" spans="1:9" ht="20" customHeight="1" x14ac:dyDescent="0.3"/>
    <row r="77" spans="1:9" ht="20" customHeight="1" x14ac:dyDescent="0.3"/>
    <row r="78" spans="1:9" ht="20" customHeight="1" x14ac:dyDescent="0.3">
      <c r="A78" s="9"/>
      <c r="B78" s="9"/>
      <c r="C78" s="12"/>
      <c r="D78" s="12"/>
    </row>
    <row r="79" spans="1:9" ht="20" customHeight="1" x14ac:dyDescent="0.3">
      <c r="A79" s="9"/>
      <c r="B79" s="9"/>
      <c r="C79" s="12"/>
      <c r="D79" s="12"/>
    </row>
    <row r="80" spans="1:9" ht="20" customHeight="1" x14ac:dyDescent="0.3">
      <c r="A80" s="9"/>
      <c r="B80" s="9"/>
      <c r="C80" s="12"/>
      <c r="D80" s="12"/>
    </row>
    <row r="81" spans="1:8" ht="20" customHeight="1" x14ac:dyDescent="0.3">
      <c r="A81" s="9"/>
      <c r="B81" s="9"/>
      <c r="C81" s="12"/>
      <c r="D81" s="12"/>
      <c r="G81" s="16"/>
      <c r="H81" s="16"/>
    </row>
    <row r="82" spans="1:8" ht="15" customHeight="1" x14ac:dyDescent="0.3"/>
    <row r="83" spans="1:8" ht="15" customHeight="1" x14ac:dyDescent="0.3"/>
    <row r="84" spans="1:8" ht="15" customHeight="1" x14ac:dyDescent="0.3"/>
    <row r="85" spans="1:8" ht="15" customHeight="1" x14ac:dyDescent="0.3"/>
    <row r="86" spans="1:8" ht="15" customHeight="1" x14ac:dyDescent="0.3"/>
    <row r="87" spans="1:8" ht="15" customHeight="1" x14ac:dyDescent="0.3"/>
    <row r="88" spans="1:8" ht="15" customHeight="1" x14ac:dyDescent="0.3"/>
    <row r="89" spans="1:8" ht="15" customHeight="1" x14ac:dyDescent="0.3"/>
    <row r="90" spans="1:8" ht="15" customHeight="1" x14ac:dyDescent="0.3"/>
    <row r="91" spans="1:8" ht="15" customHeight="1" x14ac:dyDescent="0.3"/>
    <row r="92" spans="1:8" ht="15" customHeight="1" x14ac:dyDescent="0.3"/>
    <row r="93" spans="1:8" ht="15" customHeight="1" x14ac:dyDescent="0.3"/>
    <row r="94" spans="1:8" ht="15" customHeight="1" x14ac:dyDescent="0.3"/>
    <row r="95" spans="1:8" ht="15" customHeight="1" x14ac:dyDescent="0.3"/>
  </sheetData>
  <sortState ref="H24:H27">
    <sortCondition descending="1" ref="H24"/>
  </sortState>
  <mergeCells count="4">
    <mergeCell ref="K15:M16"/>
    <mergeCell ref="A1:D1"/>
    <mergeCell ref="C5:H5"/>
    <mergeCell ref="C6:H6"/>
  </mergeCells>
  <phoneticPr fontId="4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Teams Elementary</vt:lpstr>
      <vt:lpstr>Teams Junior</vt:lpstr>
      <vt:lpstr>Teams Senior</vt:lpstr>
      <vt:lpstr>ZeitplanRM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Sonja Fick</cp:lastModifiedBy>
  <cp:lastPrinted>2025-04-13T07:29:33Z</cp:lastPrinted>
  <dcterms:created xsi:type="dcterms:W3CDTF">2012-03-28T18:04:03Z</dcterms:created>
  <dcterms:modified xsi:type="dcterms:W3CDTF">2025-04-13T07:44:26Z</dcterms:modified>
</cp:coreProperties>
</file>